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olivier\Desktop\SiteFO\"/>
    </mc:Choice>
  </mc:AlternateContent>
  <xr:revisionPtr revIDLastSave="0" documentId="13_ncr:1_{DA37432F-6C3F-48F7-9EB5-68B43C0F266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acture carence" sheetId="1" r:id="rId1"/>
  </sheets>
  <definedNames>
    <definedName name="SalaireBrut">'Facture carence'!$C$3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7" i="1"/>
  <c r="D6" i="1"/>
  <c r="D5" i="1"/>
  <c r="C5" i="1"/>
  <c r="E7" i="1" l="1"/>
  <c r="E6" i="1"/>
  <c r="E10" i="1"/>
  <c r="E22" i="1"/>
  <c r="E14" i="1"/>
  <c r="E21" i="1"/>
  <c r="E17" i="1"/>
  <c r="E13" i="1"/>
  <c r="E9" i="1"/>
  <c r="E5" i="1"/>
  <c r="E19" i="1"/>
  <c r="E11" i="1"/>
  <c r="E18" i="1"/>
  <c r="E24" i="1"/>
  <c r="E20" i="1"/>
  <c r="E16" i="1"/>
  <c r="E12" i="1"/>
  <c r="E8" i="1"/>
  <c r="E23" i="1"/>
  <c r="E15" i="1"/>
</calcChain>
</file>

<file path=xl/sharedStrings.xml><?xml version="1.0" encoding="utf-8"?>
<sst xmlns="http://schemas.openxmlformats.org/spreadsheetml/2006/main" count="27" uniqueCount="27">
  <si>
    <t>Troubles anxio-dépressifs mineurs</t>
  </si>
  <si>
    <t>Varices après intervention chirurgicale</t>
  </si>
  <si>
    <t>Gastro-entérite virale</t>
  </si>
  <si>
    <t>Lombalgie commune</t>
  </si>
  <si>
    <t>Syndrome du canal carpien post-chirurgie</t>
  </si>
  <si>
    <t>Ligamentoplastie du croisé antérieur du genou</t>
  </si>
  <si>
    <t>Bronchite aiguë</t>
  </si>
  <si>
    <t>Pneumonie</t>
  </si>
  <si>
    <t>Entorse bénigne de la cheville</t>
  </si>
  <si>
    <t>Fracture du poignet</t>
  </si>
  <si>
    <t>Syndrome grippal</t>
  </si>
  <si>
    <t>Otite aiguë</t>
  </si>
  <si>
    <t>Sinusite</t>
  </si>
  <si>
    <t>Sciatique aiguë</t>
  </si>
  <si>
    <t>Dépression modérée à sévère</t>
  </si>
  <si>
    <t>Tendinite de l'épaule</t>
  </si>
  <si>
    <t>Hernie discale lombaire</t>
  </si>
  <si>
    <t>Interruption de grossesse (IVG)</t>
  </si>
  <si>
    <t>Appendicite avec intervention chirurgicale</t>
  </si>
  <si>
    <t>Accident vasculaire cérébral (AVC)</t>
  </si>
  <si>
    <r>
      <t>Perte de salaire avec 3 jours de carence et réduction de 10 % du salaire à partir du 4ème jour d’arrêt (compléter la cellule</t>
    </r>
    <r>
      <rPr>
        <b/>
        <sz val="14"/>
        <color rgb="FFFFFF00"/>
        <rFont val="Calibri"/>
        <family val="2"/>
      </rPr>
      <t xml:space="preserve"> jaune</t>
    </r>
    <r>
      <rPr>
        <b/>
        <sz val="14"/>
        <color theme="1"/>
        <rFont val="Calibri"/>
        <family val="2"/>
      </rPr>
      <t xml:space="preserve"> avec votre revenu brut incluant l'indemnitaire)</t>
    </r>
  </si>
  <si>
    <t>Votre  brut mensuel (indemnitaire compris) :</t>
  </si>
  <si>
    <t>Un jour de carence vous coûtait</t>
  </si>
  <si>
    <t>Cette maladie vous coûtera après le vote du budget.</t>
  </si>
  <si>
    <t>Le gouvernement récupérera sur votre dos avec ce projet inique</t>
  </si>
  <si>
    <t>Durée moyenne en jours d'arrêt de travail selon les données de la sécurité sociale</t>
  </si>
  <si>
    <t>Quelques exemples de pathologie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</si>
</sst>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#,##0.00\ &quot;€&quot;"/>
  </numFmts>
  <fonts count="6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</font>
    <font>
      <b/>
      <sz val="14"/>
      <color rgb="FFFFFF0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1" xfId="0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right" vertical="center" wrapText="1"/>
    </xf>
    <xf numFmtId="0" fontId="0" fillId="6" borderId="6" xfId="0" applyFill="1" applyBorder="1" applyAlignment="1" applyProtection="1">
      <alignment horizontal="right" vertical="center" wrapText="1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5" fontId="0" fillId="4" borderId="1" xfId="1" applyNumberFormat="1" applyFont="1" applyFill="1" applyBorder="1" applyAlignment="1" applyProtection="1">
      <alignment horizontal="center" vertical="center"/>
    </xf>
    <xf numFmtId="165" fontId="0" fillId="3" borderId="10" xfId="1" applyNumberFormat="1" applyFont="1" applyFill="1" applyBorder="1" applyAlignment="1" applyProtection="1">
      <alignment horizontal="center" vertical="center"/>
    </xf>
    <xf numFmtId="165" fontId="0" fillId="3" borderId="11" xfId="1" applyNumberFormat="1" applyFont="1" applyFill="1" applyBorder="1" applyAlignment="1" applyProtection="1">
      <alignment horizontal="center" vertical="center"/>
    </xf>
    <xf numFmtId="165" fontId="0" fillId="3" borderId="12" xfId="1" applyNumberFormat="1" applyFont="1" applyFill="1" applyBorder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20" zoomScaleNormal="120" workbookViewId="0">
      <selection activeCell="A4" activeCellId="2" sqref="A1:E2 A3:B3 A4:E24"/>
    </sheetView>
  </sheetViews>
  <sheetFormatPr baseColWidth="10" defaultColWidth="11.5703125" defaultRowHeight="15" x14ac:dyDescent="0.25"/>
  <cols>
    <col min="1" max="1" width="41.85546875" customWidth="1"/>
    <col min="2" max="2" width="20.7109375" customWidth="1"/>
    <col min="3" max="4" width="15" customWidth="1"/>
    <col min="5" max="5" width="17.7109375" customWidth="1"/>
  </cols>
  <sheetData>
    <row r="1" spans="1:5" ht="24.75" customHeight="1" x14ac:dyDescent="0.25">
      <c r="A1" s="10" t="s">
        <v>20</v>
      </c>
      <c r="B1" s="11"/>
      <c r="C1" s="11"/>
      <c r="D1" s="11"/>
      <c r="E1" s="12"/>
    </row>
    <row r="2" spans="1:5" ht="41.25" customHeight="1" x14ac:dyDescent="0.25">
      <c r="A2" s="13"/>
      <c r="B2" s="14"/>
      <c r="C2" s="14"/>
      <c r="D2" s="14"/>
      <c r="E2" s="15"/>
    </row>
    <row r="3" spans="1:5" x14ac:dyDescent="0.25">
      <c r="A3" s="16" t="s">
        <v>21</v>
      </c>
      <c r="B3" s="17"/>
      <c r="C3" s="18">
        <v>2230</v>
      </c>
      <c r="D3" s="18"/>
      <c r="E3" s="19"/>
    </row>
    <row r="4" spans="1:5" ht="64.5" customHeight="1" x14ac:dyDescent="0.25">
      <c r="A4" s="1" t="s">
        <v>26</v>
      </c>
      <c r="B4" s="2" t="s">
        <v>25</v>
      </c>
      <c r="C4" s="2" t="s">
        <v>22</v>
      </c>
      <c r="D4" s="2" t="s">
        <v>23</v>
      </c>
      <c r="E4" s="3" t="s">
        <v>24</v>
      </c>
    </row>
    <row r="5" spans="1:5" x14ac:dyDescent="0.25">
      <c r="A5" s="4" t="s">
        <v>0</v>
      </c>
      <c r="B5" s="5">
        <v>14</v>
      </c>
      <c r="C5" s="20">
        <f>$C$3*0.81/30</f>
        <v>60.210000000000008</v>
      </c>
      <c r="D5" s="6">
        <f>$C$3*0.81/30*3+$C$3*0.81*0.1/30*(B5-3)</f>
        <v>246.86100000000005</v>
      </c>
      <c r="E5" s="6">
        <f>D5-$C$5</f>
        <v>186.65100000000004</v>
      </c>
    </row>
    <row r="6" spans="1:5" x14ac:dyDescent="0.25">
      <c r="A6" s="7" t="s">
        <v>1</v>
      </c>
      <c r="B6" s="8">
        <v>21</v>
      </c>
      <c r="C6" s="20"/>
      <c r="D6" s="9">
        <f>$C$3*0.81/30*3+$C$3*0.81*0.1/30*(B6-3)</f>
        <v>289.00800000000004</v>
      </c>
      <c r="E6" s="9">
        <f t="shared" ref="E6:E24" si="0">D6-$C$5</f>
        <v>228.79800000000003</v>
      </c>
    </row>
    <row r="7" spans="1:5" x14ac:dyDescent="0.25">
      <c r="A7" s="4" t="s">
        <v>2</v>
      </c>
      <c r="B7" s="5">
        <v>3</v>
      </c>
      <c r="C7" s="20"/>
      <c r="D7" s="6">
        <f>$C$3*0.81/30*3+$C$3*0.81*0.1/30*(B7-3)</f>
        <v>180.63000000000002</v>
      </c>
      <c r="E7" s="6">
        <f t="shared" si="0"/>
        <v>120.42000000000002</v>
      </c>
    </row>
    <row r="8" spans="1:5" x14ac:dyDescent="0.25">
      <c r="A8" s="7" t="s">
        <v>3</v>
      </c>
      <c r="B8" s="8">
        <v>7</v>
      </c>
      <c r="C8" s="21"/>
      <c r="D8" s="9">
        <f t="shared" ref="D8:D24" si="1">$C$3*0.81/30*3+$C$3*0.81*0.1/30*(B8-3)</f>
        <v>204.71400000000003</v>
      </c>
      <c r="E8" s="9">
        <f t="shared" si="0"/>
        <v>144.50400000000002</v>
      </c>
    </row>
    <row r="9" spans="1:5" x14ac:dyDescent="0.25">
      <c r="A9" s="4" t="s">
        <v>4</v>
      </c>
      <c r="B9" s="5">
        <v>30</v>
      </c>
      <c r="C9" s="22"/>
      <c r="D9" s="6">
        <f t="shared" si="1"/>
        <v>343.197</v>
      </c>
      <c r="E9" s="6">
        <f t="shared" si="0"/>
        <v>282.98699999999997</v>
      </c>
    </row>
    <row r="10" spans="1:5" x14ac:dyDescent="0.25">
      <c r="A10" s="7" t="s">
        <v>5</v>
      </c>
      <c r="B10" s="8">
        <v>90</v>
      </c>
      <c r="C10" s="22"/>
      <c r="D10" s="9">
        <f t="shared" si="1"/>
        <v>704.45700000000011</v>
      </c>
      <c r="E10" s="9">
        <f t="shared" si="0"/>
        <v>644.24700000000007</v>
      </c>
    </row>
    <row r="11" spans="1:5" x14ac:dyDescent="0.25">
      <c r="A11" s="4" t="s">
        <v>6</v>
      </c>
      <c r="B11" s="5">
        <v>5</v>
      </c>
      <c r="C11" s="22"/>
      <c r="D11" s="6">
        <f t="shared" si="1"/>
        <v>192.67200000000003</v>
      </c>
      <c r="E11" s="6">
        <f t="shared" si="0"/>
        <v>132.46200000000002</v>
      </c>
    </row>
    <row r="12" spans="1:5" x14ac:dyDescent="0.25">
      <c r="A12" s="7" t="s">
        <v>7</v>
      </c>
      <c r="B12" s="8">
        <v>15</v>
      </c>
      <c r="C12" s="22"/>
      <c r="D12" s="9">
        <f t="shared" si="1"/>
        <v>252.88200000000003</v>
      </c>
      <c r="E12" s="9">
        <f t="shared" si="0"/>
        <v>192.67200000000003</v>
      </c>
    </row>
    <row r="13" spans="1:5" x14ac:dyDescent="0.25">
      <c r="A13" s="4" t="s">
        <v>8</v>
      </c>
      <c r="B13" s="5">
        <v>7</v>
      </c>
      <c r="C13" s="22"/>
      <c r="D13" s="6">
        <f t="shared" si="1"/>
        <v>204.71400000000003</v>
      </c>
      <c r="E13" s="6">
        <f t="shared" si="0"/>
        <v>144.50400000000002</v>
      </c>
    </row>
    <row r="14" spans="1:5" x14ac:dyDescent="0.25">
      <c r="A14" s="7" t="s">
        <v>9</v>
      </c>
      <c r="B14" s="8">
        <v>30</v>
      </c>
      <c r="C14" s="22"/>
      <c r="D14" s="9">
        <f t="shared" si="1"/>
        <v>343.197</v>
      </c>
      <c r="E14" s="9">
        <f t="shared" si="0"/>
        <v>282.98699999999997</v>
      </c>
    </row>
    <row r="15" spans="1:5" x14ac:dyDescent="0.25">
      <c r="A15" s="4" t="s">
        <v>10</v>
      </c>
      <c r="B15" s="5">
        <v>5</v>
      </c>
      <c r="C15" s="22"/>
      <c r="D15" s="6">
        <f t="shared" si="1"/>
        <v>192.67200000000003</v>
      </c>
      <c r="E15" s="6">
        <f t="shared" si="0"/>
        <v>132.46200000000002</v>
      </c>
    </row>
    <row r="16" spans="1:5" x14ac:dyDescent="0.25">
      <c r="A16" s="7" t="s">
        <v>11</v>
      </c>
      <c r="B16" s="8">
        <v>3</v>
      </c>
      <c r="C16" s="22"/>
      <c r="D16" s="9">
        <f t="shared" si="1"/>
        <v>180.63000000000002</v>
      </c>
      <c r="E16" s="9">
        <f t="shared" si="0"/>
        <v>120.42000000000002</v>
      </c>
    </row>
    <row r="17" spans="1:5" x14ac:dyDescent="0.25">
      <c r="A17" s="4" t="s">
        <v>12</v>
      </c>
      <c r="B17" s="5">
        <v>7</v>
      </c>
      <c r="C17" s="22"/>
      <c r="D17" s="6">
        <f t="shared" si="1"/>
        <v>204.71400000000003</v>
      </c>
      <c r="E17" s="6">
        <f t="shared" si="0"/>
        <v>144.50400000000002</v>
      </c>
    </row>
    <row r="18" spans="1:5" x14ac:dyDescent="0.25">
      <c r="A18" s="7" t="s">
        <v>13</v>
      </c>
      <c r="B18" s="8">
        <v>10</v>
      </c>
      <c r="C18" s="22"/>
      <c r="D18" s="9">
        <f t="shared" si="1"/>
        <v>222.77700000000004</v>
      </c>
      <c r="E18" s="9">
        <f t="shared" si="0"/>
        <v>162.56700000000004</v>
      </c>
    </row>
    <row r="19" spans="1:5" x14ac:dyDescent="0.25">
      <c r="A19" s="4" t="s">
        <v>14</v>
      </c>
      <c r="B19" s="5">
        <v>60</v>
      </c>
      <c r="C19" s="22"/>
      <c r="D19" s="6">
        <f t="shared" si="1"/>
        <v>523.82700000000011</v>
      </c>
      <c r="E19" s="6">
        <f t="shared" si="0"/>
        <v>463.61700000000008</v>
      </c>
    </row>
    <row r="20" spans="1:5" x14ac:dyDescent="0.25">
      <c r="A20" s="7" t="s">
        <v>15</v>
      </c>
      <c r="B20" s="8">
        <v>21</v>
      </c>
      <c r="C20" s="22"/>
      <c r="D20" s="9">
        <f t="shared" si="1"/>
        <v>289.00800000000004</v>
      </c>
      <c r="E20" s="9">
        <f t="shared" si="0"/>
        <v>228.79800000000003</v>
      </c>
    </row>
    <row r="21" spans="1:5" x14ac:dyDescent="0.25">
      <c r="A21" s="4" t="s">
        <v>16</v>
      </c>
      <c r="B21" s="5">
        <v>45</v>
      </c>
      <c r="C21" s="22"/>
      <c r="D21" s="6">
        <f t="shared" si="1"/>
        <v>433.51200000000006</v>
      </c>
      <c r="E21" s="6">
        <f t="shared" si="0"/>
        <v>373.30200000000002</v>
      </c>
    </row>
    <row r="22" spans="1:5" x14ac:dyDescent="0.25">
      <c r="A22" s="7" t="s">
        <v>17</v>
      </c>
      <c r="B22" s="8">
        <v>7</v>
      </c>
      <c r="C22" s="22"/>
      <c r="D22" s="9">
        <f t="shared" si="1"/>
        <v>204.71400000000003</v>
      </c>
      <c r="E22" s="9">
        <f t="shared" si="0"/>
        <v>144.50400000000002</v>
      </c>
    </row>
    <row r="23" spans="1:5" x14ac:dyDescent="0.25">
      <c r="A23" s="4" t="s">
        <v>18</v>
      </c>
      <c r="B23" s="5">
        <v>15</v>
      </c>
      <c r="C23" s="22"/>
      <c r="D23" s="6">
        <f t="shared" si="1"/>
        <v>252.88200000000003</v>
      </c>
      <c r="E23" s="6">
        <f t="shared" si="0"/>
        <v>192.67200000000003</v>
      </c>
    </row>
    <row r="24" spans="1:5" x14ac:dyDescent="0.25">
      <c r="A24" s="7" t="s">
        <v>19</v>
      </c>
      <c r="B24" s="8">
        <v>90</v>
      </c>
      <c r="C24" s="23"/>
      <c r="D24" s="9">
        <f t="shared" si="1"/>
        <v>704.45700000000011</v>
      </c>
      <c r="E24" s="9">
        <f t="shared" si="0"/>
        <v>644.24700000000007</v>
      </c>
    </row>
  </sheetData>
  <sheetProtection algorithmName="SHA-512" hashValue="mvJT0Tkvf0C7hM7dkKJaTmf4fRKLUz6vb7sLXHaOwPfcXykfb0FQGm9Q64vBS4aOOXoCCyv9pcGS09mN5ZGIsg==" saltValue="1HwXbKRUD+i9pAcidlhmPQ==" spinCount="100000" sheet="1" formatCells="0"/>
  <mergeCells count="5">
    <mergeCell ref="A1:E2"/>
    <mergeCell ref="A3:B3"/>
    <mergeCell ref="C3:E3"/>
    <mergeCell ref="C5:C7"/>
    <mergeCell ref="C8:C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carence</vt:lpstr>
      <vt:lpstr>SalaireBrut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olivier</cp:lastModifiedBy>
  <cp:revision>4</cp:revision>
  <dcterms:created xsi:type="dcterms:W3CDTF">2024-11-08T09:02:49Z</dcterms:created>
  <dcterms:modified xsi:type="dcterms:W3CDTF">2024-11-23T16:57:50Z</dcterms:modified>
  <dc:language>fr-FR</dc:language>
</cp:coreProperties>
</file>